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805" windowHeight="7875" activeTab="0"/>
  </bookViews>
  <sheets>
    <sheet name="進修部  108學年度入學開課表(更新)" sheetId="1" r:id="rId1"/>
  </sheets>
  <definedNames>
    <definedName name="_xlnm.Print_Area" localSheetId="0">'進修部  108學年度入學開課表(更新)'!$A$1:$X$42</definedName>
  </definedNames>
  <calcPr fullCalcOnLoad="1"/>
</workbook>
</file>

<file path=xl/sharedStrings.xml><?xml version="1.0" encoding="utf-8"?>
<sst xmlns="http://schemas.openxmlformats.org/spreadsheetml/2006/main" count="126" uniqueCount="88">
  <si>
    <t>一年級</t>
  </si>
  <si>
    <t>二年級</t>
  </si>
  <si>
    <t>三年級</t>
  </si>
  <si>
    <t>四年級</t>
  </si>
  <si>
    <t>科  目</t>
  </si>
  <si>
    <t>上學期</t>
  </si>
  <si>
    <t>下學期</t>
  </si>
  <si>
    <t>學分</t>
  </si>
  <si>
    <t>時數</t>
  </si>
  <si>
    <t>共同必修科目</t>
  </si>
  <si>
    <t>通識</t>
  </si>
  <si>
    <t>國文</t>
  </si>
  <si>
    <t>英文</t>
  </si>
  <si>
    <t>歷史與人生</t>
  </si>
  <si>
    <t>博雅（四）</t>
  </si>
  <si>
    <t>博雅（三）</t>
  </si>
  <si>
    <t>物理</t>
  </si>
  <si>
    <t>微積分</t>
  </si>
  <si>
    <t>備註</t>
  </si>
  <si>
    <t>化學</t>
  </si>
  <si>
    <t>合計</t>
  </si>
  <si>
    <t>職場英文</t>
  </si>
  <si>
    <t>博雅（一）</t>
  </si>
  <si>
    <t xml:space="preserve"> </t>
  </si>
  <si>
    <t>博雅（二）</t>
  </si>
  <si>
    <t>公民社會</t>
  </si>
  <si>
    <t>藝術入門</t>
  </si>
  <si>
    <t>小計</t>
  </si>
  <si>
    <t>專業基礎</t>
  </si>
  <si>
    <t>職場倫理</t>
  </si>
  <si>
    <t>職場安全與衛生</t>
  </si>
  <si>
    <t>基礎數學</t>
  </si>
  <si>
    <t>專業必修科目</t>
  </si>
  <si>
    <t>必修合計</t>
  </si>
  <si>
    <t>專業選修科目</t>
  </si>
  <si>
    <t>科技英文</t>
  </si>
  <si>
    <t>電腦輔助電路設計</t>
  </si>
  <si>
    <t>電腦輔助繪圖與實習(二)</t>
  </si>
  <si>
    <t>機電整合實務(一)</t>
  </si>
  <si>
    <t>控制系統實務</t>
  </si>
  <si>
    <t>切換式電源供應器實務</t>
  </si>
  <si>
    <t>專業選修至少</t>
  </si>
  <si>
    <t>以上合計至少</t>
  </si>
  <si>
    <t>校</t>
  </si>
  <si>
    <t>訂</t>
  </si>
  <si>
    <t>課</t>
  </si>
  <si>
    <t>程</t>
  </si>
  <si>
    <t>全民國防教育軍事訓練（一）(選修)</t>
  </si>
  <si>
    <t>全民國防教育軍事訓練（二）(選修)</t>
  </si>
  <si>
    <t>以上總計至少</t>
  </si>
  <si>
    <t>2. 一年級至三年級每學期至少修習9學分，至多修習27學分。四年級每學期至少修習9學分，至多修習36學分。</t>
  </si>
  <si>
    <t>3.博雅一~博雅四可不必依序選修，但需修完博雅一~博雅四方可畢業。</t>
  </si>
  <si>
    <t>運動與健康(一)</t>
  </si>
  <si>
    <t>運動與健康(二)</t>
  </si>
  <si>
    <t>工業配線實務(一)(二)</t>
  </si>
  <si>
    <t>電路學實務(一)
(二)</t>
  </si>
  <si>
    <t>電子學</t>
  </si>
  <si>
    <t>邏輯設計實務(一)(二)</t>
  </si>
  <si>
    <t>電機機械實務(一)(二)</t>
  </si>
  <si>
    <t>電力電子學</t>
  </si>
  <si>
    <t>專題製作(一)(二)</t>
  </si>
  <si>
    <t>電子學實習</t>
  </si>
  <si>
    <t>工業配電實務(一)(二)</t>
  </si>
  <si>
    <t>程式設計與電腦軟體應用</t>
  </si>
  <si>
    <t>電動機控制實務(一)(二)</t>
  </si>
  <si>
    <t>電腦輔助繪圖與
實習(一)</t>
  </si>
  <si>
    <t>微算機原理與應用實務</t>
  </si>
  <si>
    <t>能源應用</t>
  </si>
  <si>
    <t xml:space="preserve">
機電整合</t>
  </si>
  <si>
    <t>風力發電導論</t>
  </si>
  <si>
    <t>電磁學</t>
  </si>
  <si>
    <t>電機檢驗實務</t>
  </si>
  <si>
    <t>可程式控制器設計與應用</t>
  </si>
  <si>
    <t>電力電子學實習</t>
  </si>
  <si>
    <t>工廠管理</t>
  </si>
  <si>
    <t xml:space="preserve">產業實習
</t>
  </si>
  <si>
    <t>電機產業實務(三)</t>
  </si>
  <si>
    <t>電機產業實務(五)</t>
  </si>
  <si>
    <t>電機產業實務(六)</t>
  </si>
  <si>
    <t xml:space="preserve">
電機產業實務(二)</t>
  </si>
  <si>
    <t>電機產業實務(四)</t>
  </si>
  <si>
    <t>電機產業實務(七)</t>
  </si>
  <si>
    <t>電機產業實務(八)</t>
  </si>
  <si>
    <t>1.畢業生至少修128學分，其中共同必修48學分(通識課程28學分及專業基礎課程20學分)，專業必修44學分，本系專業選修36學分。</t>
  </si>
  <si>
    <t>建國科技大學  進修部  108學年度入學  四年制  電機工程系  開課表  108802</t>
  </si>
  <si>
    <t>5.因應多元發展與學生學習意願同意外系(工程學院相關系所)專業選修上限9學分。</t>
  </si>
  <si>
    <t>4.全民國防教育軍事訓練（一）(二)不列入畢業學分。</t>
  </si>
  <si>
    <t>5.本課表經109/10/08系課程與教學委員會會議修訂通過:109/10/15院課程與教學委員會會議修訂通過:109/10/23校課程委員會會議修訂通過:109/12/09教務會議通過。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</si>
</sst>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_-;\-* #,##0.00_-;_-* &quot;-&quot;??_-;_-@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PMingLiu"/>
      <family val="1"/>
    </font>
    <font>
      <sz val="9"/>
      <name val="細明體"/>
      <family val="3"/>
    </font>
    <font>
      <sz val="12"/>
      <name val="PMingLiu"/>
      <family val="1"/>
    </font>
    <font>
      <sz val="7"/>
      <name val="PMingLiu"/>
      <family val="1"/>
    </font>
    <font>
      <sz val="8"/>
      <name val="PMingLiu"/>
      <family val="1"/>
    </font>
    <font>
      <b/>
      <sz val="5"/>
      <name val="新細明體"/>
      <family val="1"/>
    </font>
    <font>
      <sz val="5"/>
      <name val="新細明體"/>
      <family val="1"/>
    </font>
    <font>
      <strike/>
      <sz val="5"/>
      <name val="新細明體"/>
      <family val="1"/>
    </font>
    <font>
      <sz val="8"/>
      <name val="新細明體"/>
      <family val="1"/>
    </font>
    <font>
      <b/>
      <sz val="5"/>
      <name val="微軟正黑體"/>
      <family val="2"/>
    </font>
    <font>
      <sz val="6"/>
      <name val="新細明體"/>
      <family val="1"/>
    </font>
    <font>
      <sz val="12"/>
      <color indexed="9"/>
      <name val="新細明體"/>
      <family val="1"/>
    </font>
    <font>
      <sz val="12"/>
      <color indexed="8"/>
      <name val="PMingLiu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5"/>
      <color indexed="8"/>
      <name val="微軟正黑體"/>
      <family val="2"/>
    </font>
    <font>
      <sz val="12"/>
      <color theme="0"/>
      <name val="Calibri"/>
      <family val="1"/>
    </font>
    <font>
      <sz val="12"/>
      <color rgb="FF000000"/>
      <name val="PMingLiu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5"/>
      <color theme="1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/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9" fillId="33" borderId="10" xfId="33" applyFont="1" applyFill="1" applyBorder="1" applyAlignment="1">
      <alignment horizontal="center" vertical="center" wrapText="1"/>
      <protection/>
    </xf>
    <xf numFmtId="0" fontId="9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left" vertical="center" wrapText="1"/>
      <protection/>
    </xf>
    <xf numFmtId="0" fontId="9" fillId="33" borderId="11" xfId="33" applyFont="1" applyFill="1" applyBorder="1" applyAlignment="1">
      <alignment horizontal="center" vertical="center"/>
      <protection/>
    </xf>
    <xf numFmtId="0" fontId="9" fillId="33" borderId="13" xfId="33" applyFont="1" applyFill="1" applyBorder="1" applyAlignment="1">
      <alignment horizontal="left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9" fillId="33" borderId="14" xfId="33" applyFont="1" applyFill="1" applyBorder="1" applyAlignment="1">
      <alignment horizontal="left" vertical="center" wrapText="1"/>
      <protection/>
    </xf>
    <xf numFmtId="0" fontId="6" fillId="33" borderId="0" xfId="33" applyFont="1" applyFill="1" applyAlignment="1">
      <alignment vertical="center"/>
      <protection/>
    </xf>
    <xf numFmtId="0" fontId="6" fillId="33" borderId="0" xfId="33" applyFont="1" applyFill="1" applyAlignment="1">
      <alignment horizontal="center" vertical="center" wrapText="1"/>
      <protection/>
    </xf>
    <xf numFmtId="0" fontId="9" fillId="33" borderId="15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left" vertic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9" fillId="33" borderId="17" xfId="33" applyFont="1" applyFill="1" applyBorder="1" applyAlignment="1">
      <alignment horizontal="left" vertical="center" wrapText="1"/>
      <protection/>
    </xf>
    <xf numFmtId="0" fontId="9" fillId="33" borderId="18" xfId="33" applyFont="1" applyFill="1" applyBorder="1" applyAlignment="1">
      <alignment horizontal="center" vertical="center" wrapText="1"/>
      <protection/>
    </xf>
    <xf numFmtId="0" fontId="9" fillId="34" borderId="19" xfId="33" applyFont="1" applyFill="1" applyBorder="1" applyAlignment="1">
      <alignment horizontal="left" vertical="center" wrapText="1"/>
      <protection/>
    </xf>
    <xf numFmtId="0" fontId="9" fillId="34" borderId="19" xfId="33" applyFont="1" applyFill="1" applyBorder="1" applyAlignment="1">
      <alignment horizontal="center" vertical="center" wrapText="1"/>
      <protection/>
    </xf>
    <xf numFmtId="0" fontId="9" fillId="34" borderId="20" xfId="33" applyFont="1" applyFill="1" applyBorder="1" applyAlignment="1">
      <alignment horizontal="left" vertical="center" wrapText="1"/>
      <protection/>
    </xf>
    <xf numFmtId="0" fontId="9" fillId="34" borderId="20" xfId="33" applyFont="1" applyFill="1" applyBorder="1" applyAlignment="1">
      <alignment horizontal="center" vertical="center"/>
      <protection/>
    </xf>
    <xf numFmtId="0" fontId="9" fillId="34" borderId="21" xfId="33" applyFont="1" applyFill="1" applyBorder="1" applyAlignment="1">
      <alignment horizontal="center" vertical="center"/>
      <protection/>
    </xf>
    <xf numFmtId="0" fontId="9" fillId="33" borderId="22" xfId="33" applyFont="1" applyFill="1" applyBorder="1" applyAlignment="1">
      <alignment horizontal="center" vertical="center" wrapText="1"/>
      <protection/>
    </xf>
    <xf numFmtId="0" fontId="9" fillId="33" borderId="11" xfId="33" applyFont="1" applyFill="1" applyBorder="1" applyAlignment="1">
      <alignment vertical="center"/>
      <protection/>
    </xf>
    <xf numFmtId="0" fontId="9" fillId="33" borderId="10" xfId="33" applyFont="1" applyFill="1" applyBorder="1" applyAlignment="1">
      <alignment horizontal="left" vertical="center" wrapText="1"/>
      <protection/>
    </xf>
    <xf numFmtId="0" fontId="6" fillId="33" borderId="23" xfId="33" applyFont="1" applyFill="1" applyBorder="1" applyAlignment="1">
      <alignment vertical="center"/>
      <protection/>
    </xf>
    <xf numFmtId="0" fontId="9" fillId="34" borderId="24" xfId="33" applyFont="1" applyFill="1" applyBorder="1" applyAlignment="1">
      <alignment horizontal="center" vertical="center" wrapText="1"/>
      <protection/>
    </xf>
    <xf numFmtId="0" fontId="9" fillId="34" borderId="25" xfId="33" applyFont="1" applyFill="1" applyBorder="1" applyAlignment="1">
      <alignment horizontal="center" vertical="center"/>
      <protection/>
    </xf>
    <xf numFmtId="0" fontId="9" fillId="33" borderId="0" xfId="33" applyFont="1" applyFill="1" applyAlignment="1">
      <alignment vertical="center" wrapText="1"/>
      <protection/>
    </xf>
    <xf numFmtId="0" fontId="9" fillId="33" borderId="12" xfId="33" applyFont="1" applyFill="1" applyBorder="1" applyAlignment="1">
      <alignment vertical="center"/>
      <protection/>
    </xf>
    <xf numFmtId="0" fontId="9" fillId="33" borderId="0" xfId="33" applyFont="1" applyFill="1" applyAlignment="1">
      <alignment vertical="center"/>
      <protection/>
    </xf>
    <xf numFmtId="0" fontId="9" fillId="33" borderId="11" xfId="33" applyFont="1" applyFill="1" applyBorder="1" applyAlignment="1">
      <alignment vertical="center" wrapText="1"/>
      <protection/>
    </xf>
    <xf numFmtId="0" fontId="9" fillId="33" borderId="11" xfId="33" applyFont="1" applyFill="1" applyBorder="1" applyAlignment="1">
      <alignment horizontal="left" vertical="center"/>
      <protection/>
    </xf>
    <xf numFmtId="0" fontId="9" fillId="34" borderId="26" xfId="33" applyFont="1" applyFill="1" applyBorder="1" applyAlignment="1">
      <alignment horizontal="left" vertical="center" wrapText="1"/>
      <protection/>
    </xf>
    <xf numFmtId="0" fontId="9" fillId="34" borderId="27" xfId="33" applyFont="1" applyFill="1" applyBorder="1" applyAlignment="1">
      <alignment horizontal="center" vertical="center" wrapText="1"/>
      <protection/>
    </xf>
    <xf numFmtId="0" fontId="9" fillId="34" borderId="28" xfId="33" applyFont="1" applyFill="1" applyBorder="1" applyAlignment="1">
      <alignment horizontal="left" vertical="center" wrapText="1"/>
      <protection/>
    </xf>
    <xf numFmtId="0" fontId="9" fillId="34" borderId="29" xfId="33" applyFont="1" applyFill="1" applyBorder="1" applyAlignment="1">
      <alignment horizontal="left" vertical="center" wrapText="1"/>
      <protection/>
    </xf>
    <xf numFmtId="0" fontId="9" fillId="34" borderId="29" xfId="33" applyFont="1" applyFill="1" applyBorder="1" applyAlignment="1">
      <alignment horizontal="center" vertical="center" wrapText="1"/>
      <protection/>
    </xf>
    <xf numFmtId="0" fontId="9" fillId="33" borderId="30" xfId="33" applyFont="1" applyFill="1" applyBorder="1" applyAlignment="1">
      <alignment horizontal="center" vertical="center" wrapText="1"/>
      <protection/>
    </xf>
    <xf numFmtId="0" fontId="9" fillId="33" borderId="31" xfId="33" applyFont="1" applyFill="1" applyBorder="1" applyAlignment="1">
      <alignment horizontal="left" vertical="center" wrapText="1"/>
      <protection/>
    </xf>
    <xf numFmtId="0" fontId="9" fillId="33" borderId="30" xfId="33" applyFont="1" applyFill="1" applyBorder="1" applyAlignment="1">
      <alignment horizontal="left" vertical="center" wrapText="1"/>
      <protection/>
    </xf>
    <xf numFmtId="0" fontId="9" fillId="35" borderId="30" xfId="33" applyFont="1" applyFill="1" applyBorder="1" applyAlignment="1">
      <alignment horizontal="center" vertical="center"/>
      <protection/>
    </xf>
    <xf numFmtId="0" fontId="9" fillId="35" borderId="32" xfId="33" applyFont="1" applyFill="1" applyBorder="1" applyAlignment="1">
      <alignment horizontal="center" vertical="center"/>
      <protection/>
    </xf>
    <xf numFmtId="0" fontId="5" fillId="33" borderId="0" xfId="33" applyFont="1" applyFill="1" applyAlignment="1">
      <alignment/>
      <protection/>
    </xf>
    <xf numFmtId="0" fontId="9" fillId="33" borderId="13" xfId="33" applyFont="1" applyFill="1" applyBorder="1" applyAlignment="1">
      <alignment horizontal="center" vertical="center" wrapText="1"/>
      <protection/>
    </xf>
    <xf numFmtId="0" fontId="9" fillId="33" borderId="17" xfId="33" applyFont="1" applyFill="1" applyBorder="1" applyAlignment="1">
      <alignment horizontal="center" vertical="center" wrapText="1"/>
      <protection/>
    </xf>
    <xf numFmtId="0" fontId="9" fillId="33" borderId="33" xfId="33" applyFont="1" applyFill="1" applyBorder="1" applyAlignment="1">
      <alignment horizontal="center" vertical="center" wrapText="1"/>
      <protection/>
    </xf>
    <xf numFmtId="0" fontId="9" fillId="33" borderId="26" xfId="33" applyFont="1" applyFill="1" applyBorder="1" applyAlignment="1">
      <alignment horizontal="center" vertical="center" wrapText="1"/>
      <protection/>
    </xf>
    <xf numFmtId="0" fontId="9" fillId="33" borderId="14" xfId="33" applyFont="1" applyFill="1" applyBorder="1" applyAlignment="1">
      <alignment vertical="center" wrapText="1"/>
      <protection/>
    </xf>
    <xf numFmtId="0" fontId="9" fillId="33" borderId="28" xfId="33" applyFont="1" applyFill="1" applyBorder="1" applyAlignment="1">
      <alignment horizontal="left" vertical="center" wrapText="1"/>
      <protection/>
    </xf>
    <xf numFmtId="0" fontId="9" fillId="33" borderId="12" xfId="33" applyFont="1" applyFill="1" applyBorder="1" applyAlignment="1">
      <alignment horizontal="center" vertical="center"/>
      <protection/>
    </xf>
    <xf numFmtId="0" fontId="9" fillId="33" borderId="14" xfId="33" applyFont="1" applyFill="1" applyBorder="1" applyAlignment="1">
      <alignment horizontal="center" vertical="center"/>
      <protection/>
    </xf>
    <xf numFmtId="0" fontId="9" fillId="33" borderId="34" xfId="33" applyFont="1" applyFill="1" applyBorder="1" applyAlignment="1">
      <alignment horizontal="center" vertical="center" wrapText="1"/>
      <protection/>
    </xf>
    <xf numFmtId="0" fontId="9" fillId="33" borderId="29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4" borderId="20" xfId="33" applyFont="1" applyFill="1" applyBorder="1" applyAlignment="1">
      <alignment horizontal="center" vertical="center" wrapText="1"/>
      <protection/>
    </xf>
    <xf numFmtId="0" fontId="9" fillId="33" borderId="31" xfId="33" applyFont="1" applyFill="1" applyBorder="1" applyAlignment="1">
      <alignment horizontal="center" vertical="center" wrapText="1"/>
      <protection/>
    </xf>
    <xf numFmtId="0" fontId="9" fillId="33" borderId="35" xfId="33" applyFont="1" applyFill="1" applyBorder="1" applyAlignment="1">
      <alignment horizontal="center" vertical="center" wrapText="1"/>
      <protection/>
    </xf>
    <xf numFmtId="0" fontId="9" fillId="33" borderId="13" xfId="33" applyFont="1" applyFill="1" applyBorder="1" applyAlignment="1">
      <alignment horizontal="left" vertical="center" shrinkToFit="1"/>
      <protection/>
    </xf>
    <xf numFmtId="0" fontId="9" fillId="33" borderId="0" xfId="33" applyFont="1" applyFill="1" applyAlignment="1">
      <alignment horizontal="center" vertical="center" wrapText="1"/>
      <protection/>
    </xf>
    <xf numFmtId="0" fontId="11" fillId="33" borderId="12" xfId="33" applyFont="1" applyFill="1" applyBorder="1" applyAlignment="1">
      <alignment horizontal="left" vertical="center" shrinkToFit="1"/>
      <protection/>
    </xf>
    <xf numFmtId="0" fontId="9" fillId="33" borderId="36" xfId="33" applyFont="1" applyFill="1" applyBorder="1" applyAlignment="1">
      <alignment horizontal="center" vertical="center" wrapText="1"/>
      <protection/>
    </xf>
    <xf numFmtId="0" fontId="9" fillId="33" borderId="36" xfId="33" applyFont="1" applyFill="1" applyBorder="1" applyAlignment="1">
      <alignment horizontal="left" vertical="center" wrapText="1"/>
      <protection/>
    </xf>
    <xf numFmtId="0" fontId="7" fillId="33" borderId="0" xfId="33" applyFont="1" applyFill="1" applyAlignment="1">
      <alignment vertical="center"/>
      <protection/>
    </xf>
    <xf numFmtId="0" fontId="8" fillId="33" borderId="11" xfId="33" applyFont="1" applyFill="1" applyBorder="1" applyAlignment="1">
      <alignment horizontal="center" vertical="center" wrapText="1"/>
      <protection/>
    </xf>
    <xf numFmtId="0" fontId="8" fillId="33" borderId="37" xfId="33" applyFont="1" applyFill="1" applyBorder="1" applyAlignment="1">
      <alignment horizontal="center" vertical="center" wrapText="1"/>
      <protection/>
    </xf>
    <xf numFmtId="0" fontId="9" fillId="33" borderId="37" xfId="33" applyFont="1" applyFill="1" applyBorder="1" applyAlignment="1">
      <alignment horizontal="center" vertical="center" wrapText="1"/>
      <protection/>
    </xf>
    <xf numFmtId="0" fontId="8" fillId="33" borderId="38" xfId="34" applyFont="1" applyFill="1" applyBorder="1" applyAlignment="1">
      <alignment horizontal="center" vertical="center" wrapText="1"/>
      <protection/>
    </xf>
    <xf numFmtId="0" fontId="9" fillId="33" borderId="38" xfId="34" applyFont="1" applyFill="1" applyBorder="1" applyAlignment="1">
      <alignment horizontal="center" vertical="center" wrapText="1"/>
      <protection/>
    </xf>
    <xf numFmtId="0" fontId="9" fillId="33" borderId="0" xfId="33" applyFont="1" applyFill="1" applyAlignment="1">
      <alignment horizontal="left" vertical="center" wrapText="1"/>
      <protection/>
    </xf>
    <xf numFmtId="0" fontId="8" fillId="33" borderId="12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9" fillId="33" borderId="39" xfId="33" applyFont="1" applyFill="1" applyBorder="1" applyAlignment="1">
      <alignment horizontal="center" vertical="center" wrapText="1"/>
      <protection/>
    </xf>
    <xf numFmtId="0" fontId="9" fillId="33" borderId="29" xfId="33" applyFont="1" applyFill="1" applyBorder="1" applyAlignment="1">
      <alignment horizontal="center" vertical="center" wrapText="1"/>
      <protection/>
    </xf>
    <xf numFmtId="0" fontId="9" fillId="33" borderId="29" xfId="33" applyFont="1" applyFill="1" applyBorder="1" applyAlignment="1">
      <alignment horizontal="center" vertical="center"/>
      <protection/>
    </xf>
    <xf numFmtId="0" fontId="9" fillId="33" borderId="14" xfId="33" applyFont="1" applyFill="1" applyBorder="1" applyAlignment="1">
      <alignment horizontal="center" vertical="center" wrapText="1"/>
      <protection/>
    </xf>
    <xf numFmtId="0" fontId="9" fillId="33" borderId="28" xfId="33" applyFont="1" applyFill="1" applyBorder="1" applyAlignment="1">
      <alignment horizontal="center" vertical="center" wrapText="1"/>
      <protection/>
    </xf>
    <xf numFmtId="0" fontId="9" fillId="33" borderId="23" xfId="33" applyFont="1" applyFill="1" applyBorder="1" applyAlignment="1">
      <alignment horizontal="center" vertical="center" wrapText="1"/>
      <protection/>
    </xf>
    <xf numFmtId="0" fontId="8" fillId="33" borderId="28" xfId="33" applyFont="1" applyFill="1" applyBorder="1" applyAlignment="1">
      <alignment horizontal="center" vertical="center" wrapText="1"/>
      <protection/>
    </xf>
    <xf numFmtId="0" fontId="8" fillId="33" borderId="33" xfId="33" applyFont="1" applyFill="1" applyBorder="1" applyAlignment="1">
      <alignment horizontal="center" vertical="center" wrapText="1"/>
      <protection/>
    </xf>
    <xf numFmtId="0" fontId="9" fillId="33" borderId="40" xfId="33" applyFont="1" applyFill="1" applyBorder="1" applyAlignment="1">
      <alignment horizontal="center" vertical="center" wrapText="1"/>
      <protection/>
    </xf>
    <xf numFmtId="0" fontId="9" fillId="33" borderId="41" xfId="33" applyFont="1" applyFill="1" applyBorder="1" applyAlignment="1">
      <alignment horizontal="center" vertical="center" wrapText="1"/>
      <protection/>
    </xf>
    <xf numFmtId="0" fontId="5" fillId="33" borderId="37" xfId="33" applyFont="1" applyFill="1" applyBorder="1" applyAlignment="1">
      <alignment/>
      <protection/>
    </xf>
    <xf numFmtId="0" fontId="9" fillId="36" borderId="11" xfId="33" applyFont="1" applyFill="1" applyBorder="1" applyAlignment="1">
      <alignment horizontal="center" vertical="center" wrapText="1" shrinkToFit="1"/>
      <protection/>
    </xf>
    <xf numFmtId="0" fontId="9" fillId="36" borderId="11" xfId="33" applyFont="1" applyFill="1" applyBorder="1" applyAlignment="1">
      <alignment horizontal="center" vertical="center"/>
      <protection/>
    </xf>
    <xf numFmtId="0" fontId="9" fillId="36" borderId="11" xfId="33" applyFont="1" applyFill="1" applyBorder="1" applyAlignment="1">
      <alignment horizontal="center" vertical="center" wrapText="1"/>
      <protection/>
    </xf>
    <xf numFmtId="0" fontId="13" fillId="33" borderId="10" xfId="33" applyFont="1" applyFill="1" applyBorder="1" applyAlignment="1">
      <alignment horizontal="left" vertical="center" wrapText="1"/>
      <protection/>
    </xf>
    <xf numFmtId="0" fontId="9" fillId="33" borderId="42" xfId="33" applyFont="1" applyFill="1" applyBorder="1" applyAlignment="1">
      <alignment vertical="center"/>
      <protection/>
    </xf>
    <xf numFmtId="0" fontId="9" fillId="33" borderId="38" xfId="34" applyFont="1" applyFill="1" applyBorder="1" applyAlignment="1">
      <alignment horizontal="left" vertical="center" wrapText="1"/>
      <protection/>
    </xf>
    <xf numFmtId="0" fontId="49" fillId="37" borderId="43" xfId="33" applyFont="1" applyFill="1" applyBorder="1" applyAlignment="1">
      <alignment vertical="center" wrapText="1"/>
      <protection/>
    </xf>
    <xf numFmtId="0" fontId="49" fillId="37" borderId="44" xfId="33" applyFont="1" applyFill="1" applyBorder="1">
      <alignment/>
      <protection/>
    </xf>
    <xf numFmtId="0" fontId="49" fillId="37" borderId="42" xfId="33" applyFont="1" applyFill="1" applyBorder="1">
      <alignment/>
      <protection/>
    </xf>
    <xf numFmtId="0" fontId="9" fillId="34" borderId="45" xfId="33" applyFont="1" applyFill="1" applyBorder="1" applyAlignment="1">
      <alignment horizontal="left" vertical="center" shrinkToFit="1"/>
      <protection/>
    </xf>
    <xf numFmtId="0" fontId="9" fillId="33" borderId="46" xfId="33" applyFont="1" applyFill="1" applyBorder="1">
      <alignment/>
      <protection/>
    </xf>
    <xf numFmtId="0" fontId="9" fillId="33" borderId="20" xfId="33" applyFont="1" applyFill="1" applyBorder="1">
      <alignment/>
      <protection/>
    </xf>
    <xf numFmtId="0" fontId="9" fillId="33" borderId="47" xfId="33" applyFont="1" applyFill="1" applyBorder="1" applyAlignment="1">
      <alignment horizontal="center" vertical="center" wrapText="1"/>
      <protection/>
    </xf>
    <xf numFmtId="0" fontId="9" fillId="33" borderId="48" xfId="33" applyFont="1" applyFill="1" applyBorder="1">
      <alignment/>
      <protection/>
    </xf>
    <xf numFmtId="0" fontId="9" fillId="33" borderId="31" xfId="33" applyFont="1" applyFill="1" applyBorder="1">
      <alignment/>
      <protection/>
    </xf>
    <xf numFmtId="0" fontId="9" fillId="33" borderId="26" xfId="33" applyFont="1" applyFill="1" applyBorder="1" applyAlignment="1">
      <alignment horizontal="center" vertical="center"/>
      <protection/>
    </xf>
    <xf numFmtId="0" fontId="9" fillId="33" borderId="26" xfId="33" applyFont="1" applyFill="1" applyBorder="1">
      <alignment/>
      <protection/>
    </xf>
    <xf numFmtId="0" fontId="9" fillId="33" borderId="49" xfId="33" applyFont="1" applyFill="1" applyBorder="1" applyAlignment="1">
      <alignment horizontal="center" vertical="center"/>
      <protection/>
    </xf>
    <xf numFmtId="0" fontId="9" fillId="33" borderId="49" xfId="33" applyFont="1" applyFill="1" applyBorder="1">
      <alignment/>
      <protection/>
    </xf>
    <xf numFmtId="0" fontId="9" fillId="33" borderId="39" xfId="33" applyFont="1" applyFill="1" applyBorder="1" applyAlignment="1">
      <alignment horizontal="center" vertical="center" wrapText="1"/>
      <protection/>
    </xf>
    <xf numFmtId="0" fontId="9" fillId="33" borderId="35" xfId="33" applyFont="1" applyFill="1" applyBorder="1">
      <alignment/>
      <protection/>
    </xf>
    <xf numFmtId="0" fontId="9" fillId="33" borderId="50" xfId="33" applyFont="1" applyFill="1" applyBorder="1">
      <alignment/>
      <protection/>
    </xf>
    <xf numFmtId="0" fontId="9" fillId="33" borderId="37" xfId="33" applyFont="1" applyFill="1" applyBorder="1" applyAlignment="1">
      <alignment horizontal="center" vertical="center" wrapText="1"/>
      <protection/>
    </xf>
    <xf numFmtId="0" fontId="9" fillId="33" borderId="37" xfId="33" applyFont="1" applyFill="1" applyBorder="1" applyAlignment="1">
      <alignment/>
      <protection/>
    </xf>
    <xf numFmtId="0" fontId="9" fillId="33" borderId="37" xfId="33" applyFont="1" applyFill="1" applyBorder="1">
      <alignment/>
      <protection/>
    </xf>
    <xf numFmtId="0" fontId="9" fillId="33" borderId="23" xfId="33" applyFont="1" applyFill="1" applyBorder="1" applyAlignment="1">
      <alignment horizontal="center" vertical="center" wrapText="1"/>
      <protection/>
    </xf>
    <xf numFmtId="0" fontId="9" fillId="33" borderId="23" xfId="33" applyFont="1" applyFill="1" applyBorder="1">
      <alignment/>
      <protection/>
    </xf>
    <xf numFmtId="0" fontId="9" fillId="33" borderId="51" xfId="33" applyFont="1" applyFill="1" applyBorder="1">
      <alignment/>
      <protection/>
    </xf>
    <xf numFmtId="0" fontId="9" fillId="33" borderId="17" xfId="33" applyFont="1" applyFill="1" applyBorder="1">
      <alignment/>
      <protection/>
    </xf>
    <xf numFmtId="0" fontId="9" fillId="33" borderId="52" xfId="33" applyFont="1" applyFill="1" applyBorder="1" applyAlignment="1">
      <alignment horizontal="center" vertical="center"/>
      <protection/>
    </xf>
    <xf numFmtId="0" fontId="9" fillId="33" borderId="53" xfId="33" applyFont="1" applyFill="1" applyBorder="1" applyAlignment="1">
      <alignment horizontal="center" vertical="center"/>
      <protection/>
    </xf>
    <xf numFmtId="0" fontId="12" fillId="33" borderId="43" xfId="33" applyFont="1" applyFill="1" applyBorder="1" applyAlignment="1">
      <alignment horizontal="left" vertical="center" wrapText="1"/>
      <protection/>
    </xf>
    <xf numFmtId="0" fontId="12" fillId="33" borderId="44" xfId="33" applyFont="1" applyFill="1" applyBorder="1" applyAlignment="1">
      <alignment/>
      <protection/>
    </xf>
    <xf numFmtId="0" fontId="12" fillId="33" borderId="42" xfId="33" applyFont="1" applyFill="1" applyBorder="1">
      <alignment/>
      <protection/>
    </xf>
    <xf numFmtId="0" fontId="9" fillId="33" borderId="28" xfId="33" applyFont="1" applyFill="1" applyBorder="1" applyAlignment="1">
      <alignment horizontal="center" vertical="center" wrapText="1"/>
      <protection/>
    </xf>
    <xf numFmtId="0" fontId="9" fillId="33" borderId="28" xfId="33" applyFont="1" applyFill="1" applyBorder="1" applyAlignment="1">
      <alignment horizontal="center" vertical="center"/>
      <protection/>
    </xf>
    <xf numFmtId="0" fontId="9" fillId="33" borderId="12" xfId="33" applyFont="1" applyFill="1" applyBorder="1" applyAlignment="1">
      <alignment horizontal="center" vertical="center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9" fillId="33" borderId="10" xfId="33" applyFont="1" applyFill="1" applyBorder="1">
      <alignment/>
      <protection/>
    </xf>
    <xf numFmtId="0" fontId="8" fillId="33" borderId="54" xfId="33" applyFont="1" applyFill="1" applyBorder="1" applyAlignment="1">
      <alignment horizontal="center" vertical="center" wrapText="1"/>
      <protection/>
    </xf>
    <xf numFmtId="0" fontId="9" fillId="33" borderId="28" xfId="33" applyFont="1" applyFill="1" applyBorder="1">
      <alignment/>
      <protection/>
    </xf>
    <xf numFmtId="0" fontId="49" fillId="37" borderId="43" xfId="33" applyFont="1" applyFill="1" applyBorder="1" applyAlignment="1">
      <alignment horizontal="left" vertical="center" wrapText="1"/>
      <protection/>
    </xf>
    <xf numFmtId="0" fontId="9" fillId="33" borderId="55" xfId="33" applyFont="1" applyFill="1" applyBorder="1" applyAlignment="1">
      <alignment horizontal="center" vertical="center"/>
      <protection/>
    </xf>
    <xf numFmtId="0" fontId="9" fillId="33" borderId="56" xfId="33" applyFont="1" applyFill="1" applyBorder="1">
      <alignment/>
      <protection/>
    </xf>
    <xf numFmtId="0" fontId="9" fillId="33" borderId="27" xfId="33" applyFont="1" applyFill="1" applyBorder="1">
      <alignment/>
      <protection/>
    </xf>
    <xf numFmtId="0" fontId="9" fillId="33" borderId="57" xfId="33" applyFont="1" applyFill="1" applyBorder="1" applyAlignment="1">
      <alignment horizontal="center" vertical="center" wrapText="1"/>
      <protection/>
    </xf>
    <xf numFmtId="0" fontId="9" fillId="33" borderId="58" xfId="33" applyFont="1" applyFill="1" applyBorder="1">
      <alignment/>
      <protection/>
    </xf>
    <xf numFmtId="0" fontId="9" fillId="33" borderId="59" xfId="33" applyFont="1" applyFill="1" applyBorder="1">
      <alignment/>
      <protection/>
    </xf>
    <xf numFmtId="180" fontId="9" fillId="33" borderId="35" xfId="33" applyNumberFormat="1" applyFont="1" applyFill="1" applyBorder="1" applyAlignment="1">
      <alignment horizontal="center" vertical="center" wrapText="1"/>
      <protection/>
    </xf>
    <xf numFmtId="0" fontId="9" fillId="33" borderId="60" xfId="33" applyFont="1" applyFill="1" applyBorder="1">
      <alignment/>
      <protection/>
    </xf>
    <xf numFmtId="0" fontId="9" fillId="33" borderId="61" xfId="33" applyFont="1" applyFill="1" applyBorder="1">
      <alignment/>
      <protection/>
    </xf>
    <xf numFmtId="0" fontId="9" fillId="33" borderId="29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>
      <alignment/>
      <protection/>
    </xf>
    <xf numFmtId="0" fontId="9" fillId="33" borderId="62" xfId="33" applyFont="1" applyFill="1" applyBorder="1" applyAlignment="1">
      <alignment horizontal="center" vertical="center" wrapText="1"/>
      <protection/>
    </xf>
    <xf numFmtId="0" fontId="9" fillId="33" borderId="63" xfId="33" applyFont="1" applyFill="1" applyBorder="1">
      <alignment/>
      <protection/>
    </xf>
    <xf numFmtId="0" fontId="9" fillId="33" borderId="64" xfId="33" applyFont="1" applyFill="1" applyBorder="1">
      <alignment/>
      <protection/>
    </xf>
    <xf numFmtId="0" fontId="9" fillId="33" borderId="29" xfId="33" applyFont="1" applyFill="1" applyBorder="1" applyAlignment="1">
      <alignment horizontal="center" vertical="center"/>
      <protection/>
    </xf>
    <xf numFmtId="0" fontId="9" fillId="33" borderId="14" xfId="33" applyFont="1" applyFill="1" applyBorder="1" applyAlignment="1">
      <alignment horizontal="center" vertical="center" wrapText="1"/>
      <protection/>
    </xf>
    <xf numFmtId="0" fontId="3" fillId="33" borderId="65" xfId="33" applyFont="1" applyFill="1" applyBorder="1" applyAlignment="1">
      <alignment horizontal="center" vertical="center"/>
      <protection/>
    </xf>
    <xf numFmtId="0" fontId="5" fillId="33" borderId="65" xfId="33" applyFont="1" applyFill="1" applyBorder="1">
      <alignment/>
      <protection/>
    </xf>
    <xf numFmtId="0" fontId="9" fillId="33" borderId="66" xfId="33" applyFont="1" applyFill="1" applyBorder="1">
      <alignment/>
      <protection/>
    </xf>
    <xf numFmtId="0" fontId="9" fillId="33" borderId="58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9"/>
  <sheetViews>
    <sheetView tabSelected="1" zoomScale="200" zoomScaleNormal="200" workbookViewId="0" topLeftCell="A34">
      <selection activeCell="S46" sqref="S45:S46"/>
    </sheetView>
  </sheetViews>
  <sheetFormatPr defaultColWidth="15.125" defaultRowHeight="15" customHeight="1"/>
  <cols>
    <col min="1" max="2" width="2.375" style="41" customWidth="1"/>
    <col min="3" max="3" width="6.375" style="41" customWidth="1"/>
    <col min="4" max="4" width="3.00390625" style="41" customWidth="1"/>
    <col min="5" max="5" width="2.625" style="41" customWidth="1"/>
    <col min="6" max="6" width="2.875" style="41" customWidth="1"/>
    <col min="7" max="7" width="2.50390625" style="41" customWidth="1"/>
    <col min="8" max="8" width="7.125" style="41" customWidth="1"/>
    <col min="9" max="11" width="2.75390625" style="41" customWidth="1"/>
    <col min="12" max="12" width="2.625" style="41" customWidth="1"/>
    <col min="13" max="13" width="7.25390625" style="41" customWidth="1"/>
    <col min="14" max="15" width="2.75390625" style="41" customWidth="1"/>
    <col min="16" max="16" width="2.875" style="41" customWidth="1"/>
    <col min="17" max="17" width="2.50390625" style="41" customWidth="1"/>
    <col min="18" max="18" width="7.50390625" style="41" customWidth="1"/>
    <col min="19" max="19" width="3.00390625" style="41" customWidth="1"/>
    <col min="20" max="20" width="2.875" style="41" customWidth="1"/>
    <col min="21" max="21" width="2.75390625" style="41" customWidth="1"/>
    <col min="22" max="22" width="2.625" style="41" customWidth="1"/>
    <col min="23" max="23" width="2.75390625" style="41" customWidth="1"/>
    <col min="24" max="24" width="3.125" style="41" customWidth="1"/>
    <col min="25" max="36" width="3.625" style="41" customWidth="1"/>
    <col min="37" max="16384" width="15.125" style="41" customWidth="1"/>
  </cols>
  <sheetData>
    <row r="1" spans="1:36" ht="33.75" customHeight="1" thickBot="1">
      <c r="A1" s="139" t="s">
        <v>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2.75" customHeight="1">
      <c r="A2" s="100"/>
      <c r="B2" s="141"/>
      <c r="C2" s="126" t="s">
        <v>0</v>
      </c>
      <c r="D2" s="127"/>
      <c r="E2" s="127"/>
      <c r="F2" s="127"/>
      <c r="G2" s="128"/>
      <c r="H2" s="142" t="s">
        <v>1</v>
      </c>
      <c r="I2" s="127"/>
      <c r="J2" s="127"/>
      <c r="K2" s="127"/>
      <c r="L2" s="128"/>
      <c r="M2" s="126" t="s">
        <v>2</v>
      </c>
      <c r="N2" s="127"/>
      <c r="O2" s="127"/>
      <c r="P2" s="127"/>
      <c r="Q2" s="128"/>
      <c r="R2" s="126" t="s">
        <v>3</v>
      </c>
      <c r="S2" s="127"/>
      <c r="T2" s="127"/>
      <c r="U2" s="127"/>
      <c r="V2" s="128"/>
      <c r="W2" s="129" t="s">
        <v>20</v>
      </c>
      <c r="X2" s="102"/>
      <c r="Y2" s="8"/>
      <c r="Z2" s="9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 customHeight="1">
      <c r="A3" s="107"/>
      <c r="B3" s="97"/>
      <c r="C3" s="132" t="s">
        <v>4</v>
      </c>
      <c r="D3" s="118" t="s">
        <v>5</v>
      </c>
      <c r="E3" s="119"/>
      <c r="F3" s="118" t="s">
        <v>6</v>
      </c>
      <c r="G3" s="119"/>
      <c r="H3" s="138" t="s">
        <v>4</v>
      </c>
      <c r="I3" s="118" t="s">
        <v>5</v>
      </c>
      <c r="J3" s="119"/>
      <c r="K3" s="118" t="s">
        <v>6</v>
      </c>
      <c r="L3" s="119"/>
      <c r="M3" s="132" t="s">
        <v>4</v>
      </c>
      <c r="N3" s="118" t="s">
        <v>5</v>
      </c>
      <c r="O3" s="119"/>
      <c r="P3" s="118" t="s">
        <v>6</v>
      </c>
      <c r="Q3" s="119"/>
      <c r="R3" s="132" t="s">
        <v>4</v>
      </c>
      <c r="S3" s="118" t="s">
        <v>5</v>
      </c>
      <c r="T3" s="119"/>
      <c r="U3" s="118" t="s">
        <v>6</v>
      </c>
      <c r="V3" s="119"/>
      <c r="W3" s="130"/>
      <c r="X3" s="131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 customHeight="1">
      <c r="A4" s="108"/>
      <c r="B4" s="109"/>
      <c r="C4" s="133"/>
      <c r="D4" s="2" t="s">
        <v>7</v>
      </c>
      <c r="E4" s="2" t="s">
        <v>8</v>
      </c>
      <c r="F4" s="2" t="s">
        <v>7</v>
      </c>
      <c r="G4" s="2" t="s">
        <v>8</v>
      </c>
      <c r="H4" s="109"/>
      <c r="I4" s="2" t="s">
        <v>7</v>
      </c>
      <c r="J4" s="2" t="s">
        <v>8</v>
      </c>
      <c r="K4" s="2" t="s">
        <v>7</v>
      </c>
      <c r="L4" s="69" t="s">
        <v>8</v>
      </c>
      <c r="M4" s="133"/>
      <c r="N4" s="2" t="s">
        <v>7</v>
      </c>
      <c r="O4" s="2" t="s">
        <v>8</v>
      </c>
      <c r="P4" s="2" t="s">
        <v>7</v>
      </c>
      <c r="Q4" s="2" t="s">
        <v>8</v>
      </c>
      <c r="R4" s="133"/>
      <c r="S4" s="2" t="s">
        <v>7</v>
      </c>
      <c r="T4" s="2" t="s">
        <v>8</v>
      </c>
      <c r="U4" s="2" t="s">
        <v>7</v>
      </c>
      <c r="V4" s="2" t="s">
        <v>8</v>
      </c>
      <c r="W4" s="1" t="s">
        <v>7</v>
      </c>
      <c r="X4" s="10" t="s">
        <v>8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9.5" customHeight="1">
      <c r="A5" s="134" t="s">
        <v>9</v>
      </c>
      <c r="B5" s="132" t="s">
        <v>10</v>
      </c>
      <c r="C5" s="11" t="s">
        <v>11</v>
      </c>
      <c r="D5" s="6">
        <v>2</v>
      </c>
      <c r="E5" s="6">
        <v>2</v>
      </c>
      <c r="F5" s="6">
        <v>2</v>
      </c>
      <c r="G5" s="6">
        <v>2</v>
      </c>
      <c r="H5" s="84" t="s">
        <v>21</v>
      </c>
      <c r="I5" s="62">
        <v>2</v>
      </c>
      <c r="J5" s="2">
        <v>2</v>
      </c>
      <c r="K5" s="2"/>
      <c r="L5" s="2"/>
      <c r="M5" s="12" t="s">
        <v>22</v>
      </c>
      <c r="N5" s="2">
        <v>2</v>
      </c>
      <c r="O5" s="2">
        <v>2</v>
      </c>
      <c r="P5" s="2"/>
      <c r="Q5" s="2"/>
      <c r="R5" s="3"/>
      <c r="S5" s="4"/>
      <c r="T5" s="4"/>
      <c r="U5" s="4"/>
      <c r="V5" s="4"/>
      <c r="W5" s="137"/>
      <c r="X5" s="123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9.5" customHeight="1">
      <c r="A6" s="135"/>
      <c r="B6" s="121"/>
      <c r="C6" s="11" t="s">
        <v>12</v>
      </c>
      <c r="D6" s="2">
        <v>2</v>
      </c>
      <c r="E6" s="2">
        <v>2</v>
      </c>
      <c r="F6" s="2">
        <v>2</v>
      </c>
      <c r="G6" s="2">
        <v>2</v>
      </c>
      <c r="H6" s="13" t="s">
        <v>13</v>
      </c>
      <c r="I6" s="6">
        <v>2</v>
      </c>
      <c r="J6" s="6">
        <v>2</v>
      </c>
      <c r="K6" s="6" t="s">
        <v>23</v>
      </c>
      <c r="L6" s="14" t="s">
        <v>23</v>
      </c>
      <c r="M6" s="12" t="s">
        <v>24</v>
      </c>
      <c r="N6" s="2">
        <v>2</v>
      </c>
      <c r="O6" s="2">
        <v>2</v>
      </c>
      <c r="P6" s="2"/>
      <c r="Q6" s="2"/>
      <c r="R6" s="3" t="s">
        <v>25</v>
      </c>
      <c r="S6" s="4"/>
      <c r="T6" s="4"/>
      <c r="U6" s="4">
        <v>2</v>
      </c>
      <c r="V6" s="4">
        <v>2</v>
      </c>
      <c r="W6" s="121"/>
      <c r="X6" s="9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9.5" customHeight="1">
      <c r="A7" s="135"/>
      <c r="B7" s="121"/>
      <c r="C7" s="85" t="s">
        <v>52</v>
      </c>
      <c r="D7" s="63">
        <v>2</v>
      </c>
      <c r="E7" s="64">
        <v>2</v>
      </c>
      <c r="F7" s="64"/>
      <c r="G7" s="64"/>
      <c r="H7" s="3"/>
      <c r="I7" s="2"/>
      <c r="J7" s="2"/>
      <c r="K7" s="2"/>
      <c r="L7" s="2"/>
      <c r="M7" s="12" t="s">
        <v>15</v>
      </c>
      <c r="N7" s="2"/>
      <c r="O7" s="2"/>
      <c r="P7" s="2">
        <v>2</v>
      </c>
      <c r="Q7" s="2">
        <v>2</v>
      </c>
      <c r="R7" s="12"/>
      <c r="S7" s="2"/>
      <c r="T7" s="2"/>
      <c r="U7" s="2"/>
      <c r="V7" s="2"/>
      <c r="W7" s="121"/>
      <c r="X7" s="99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19.5" customHeight="1">
      <c r="A8" s="135"/>
      <c r="B8" s="121"/>
      <c r="C8" s="86" t="s">
        <v>53</v>
      </c>
      <c r="D8" s="65"/>
      <c r="E8" s="65"/>
      <c r="F8" s="63">
        <v>2</v>
      </c>
      <c r="G8" s="66">
        <v>2</v>
      </c>
      <c r="H8" s="12" t="s">
        <v>26</v>
      </c>
      <c r="I8" s="2"/>
      <c r="J8" s="2"/>
      <c r="K8" s="2">
        <v>2</v>
      </c>
      <c r="L8" s="2">
        <v>2</v>
      </c>
      <c r="M8" s="12" t="s">
        <v>14</v>
      </c>
      <c r="N8" s="2"/>
      <c r="O8" s="2"/>
      <c r="P8" s="2">
        <v>2</v>
      </c>
      <c r="Q8" s="2">
        <v>2</v>
      </c>
      <c r="R8" s="12"/>
      <c r="S8" s="2"/>
      <c r="T8" s="2"/>
      <c r="U8" s="2"/>
      <c r="V8" s="2"/>
      <c r="W8" s="133"/>
      <c r="X8" s="124"/>
      <c r="Y8" s="8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9.5" customHeight="1" thickBot="1">
      <c r="A9" s="135"/>
      <c r="B9" s="125"/>
      <c r="C9" s="15" t="s">
        <v>27</v>
      </c>
      <c r="D9" s="16">
        <f>SUM(D5:D8)</f>
        <v>6</v>
      </c>
      <c r="E9" s="16">
        <f>SUM(E5:E8)</f>
        <v>6</v>
      </c>
      <c r="F9" s="16">
        <f>SUM(F5:F8)</f>
        <v>6</v>
      </c>
      <c r="G9" s="16">
        <f>SUM(G5:G8)</f>
        <v>6</v>
      </c>
      <c r="H9" s="17" t="s">
        <v>27</v>
      </c>
      <c r="I9" s="16">
        <f>SUM(I5:I8)</f>
        <v>4</v>
      </c>
      <c r="J9" s="16">
        <f>SUM(J5:J8)</f>
        <v>4</v>
      </c>
      <c r="K9" s="16">
        <f>SUM(K5:K8)</f>
        <v>2</v>
      </c>
      <c r="L9" s="35">
        <f>SUM(L5:L8)</f>
        <v>2</v>
      </c>
      <c r="M9" s="15" t="s">
        <v>27</v>
      </c>
      <c r="N9" s="16">
        <f>SUM(N5:N8)</f>
        <v>4</v>
      </c>
      <c r="O9" s="16">
        <f>SUM(O5:O8)</f>
        <v>4</v>
      </c>
      <c r="P9" s="16">
        <f>SUM(P5:P8)</f>
        <v>4</v>
      </c>
      <c r="Q9" s="16">
        <f>SUM(Q5:Q8)</f>
        <v>4</v>
      </c>
      <c r="R9" s="15" t="s">
        <v>27</v>
      </c>
      <c r="S9" s="16"/>
      <c r="T9" s="16"/>
      <c r="U9" s="16">
        <v>2</v>
      </c>
      <c r="V9" s="16">
        <v>2</v>
      </c>
      <c r="W9" s="18">
        <f>SUM(D9,F9,I9,K9,N9,P9,U9,)</f>
        <v>28</v>
      </c>
      <c r="X9" s="19">
        <f>SUM(E9,G9,J9,L9,O9,Q9,V9)</f>
        <v>28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9.5" customHeight="1" thickTop="1">
      <c r="A10" s="135"/>
      <c r="B10" s="115" t="s">
        <v>28</v>
      </c>
      <c r="C10" s="3" t="s">
        <v>16</v>
      </c>
      <c r="D10" s="6">
        <v>3</v>
      </c>
      <c r="E10" s="6">
        <v>3</v>
      </c>
      <c r="F10" s="6">
        <v>3</v>
      </c>
      <c r="G10" s="6">
        <v>3</v>
      </c>
      <c r="H10" s="3" t="s">
        <v>30</v>
      </c>
      <c r="I10" s="4">
        <v>2</v>
      </c>
      <c r="J10" s="4">
        <v>2</v>
      </c>
      <c r="L10" s="80"/>
      <c r="M10" s="13"/>
      <c r="N10" s="20"/>
      <c r="O10" s="20"/>
      <c r="P10" s="20"/>
      <c r="Q10" s="20"/>
      <c r="R10" s="3"/>
      <c r="S10" s="4"/>
      <c r="T10" s="4"/>
      <c r="U10" s="6"/>
      <c r="V10" s="6"/>
      <c r="W10" s="110"/>
      <c r="X10" s="111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9.5" customHeight="1">
      <c r="A11" s="135"/>
      <c r="B11" s="121"/>
      <c r="C11" s="21" t="s">
        <v>19</v>
      </c>
      <c r="D11" s="4">
        <v>2</v>
      </c>
      <c r="E11" s="4">
        <v>2</v>
      </c>
      <c r="F11" s="4">
        <v>2</v>
      </c>
      <c r="G11" s="4">
        <v>2</v>
      </c>
      <c r="H11" s="3" t="s">
        <v>29</v>
      </c>
      <c r="I11" s="2"/>
      <c r="J11" s="2"/>
      <c r="K11" s="2">
        <v>2</v>
      </c>
      <c r="L11" s="6">
        <v>2</v>
      </c>
      <c r="M11" s="3"/>
      <c r="N11" s="6"/>
      <c r="O11" s="6"/>
      <c r="P11" s="6"/>
      <c r="Q11" s="6"/>
      <c r="R11" s="3"/>
      <c r="S11" s="6"/>
      <c r="T11" s="6"/>
      <c r="U11" s="6"/>
      <c r="V11" s="6"/>
      <c r="W11" s="97"/>
      <c r="X11" s="99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9.5" customHeight="1">
      <c r="A12" s="135"/>
      <c r="B12" s="121"/>
      <c r="C12" s="12" t="s">
        <v>31</v>
      </c>
      <c r="D12" s="2">
        <v>3</v>
      </c>
      <c r="E12" s="2">
        <v>3</v>
      </c>
      <c r="F12" s="2"/>
      <c r="G12" s="2"/>
      <c r="H12" s="3"/>
      <c r="I12" s="2"/>
      <c r="J12" s="2"/>
      <c r="K12" s="2"/>
      <c r="L12" s="2"/>
      <c r="M12" s="12"/>
      <c r="N12" s="2"/>
      <c r="O12" s="2"/>
      <c r="P12" s="2"/>
      <c r="Q12" s="2"/>
      <c r="R12" s="12"/>
      <c r="S12" s="2"/>
      <c r="T12" s="2"/>
      <c r="U12" s="2"/>
      <c r="V12" s="2"/>
      <c r="W12" s="97"/>
      <c r="X12" s="9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9.5" customHeight="1">
      <c r="A13" s="135"/>
      <c r="B13" s="121"/>
      <c r="C13" s="3" t="s">
        <v>17</v>
      </c>
      <c r="D13" s="6"/>
      <c r="E13" s="6"/>
      <c r="F13" s="6">
        <v>3</v>
      </c>
      <c r="G13" s="6">
        <v>3</v>
      </c>
      <c r="H13" s="22"/>
      <c r="I13" s="2"/>
      <c r="J13" s="2"/>
      <c r="K13" s="2"/>
      <c r="L13" s="69"/>
      <c r="M13" s="12"/>
      <c r="N13" s="2"/>
      <c r="O13" s="2"/>
      <c r="P13" s="2"/>
      <c r="Q13" s="2"/>
      <c r="R13" s="12"/>
      <c r="S13" s="2"/>
      <c r="T13" s="2"/>
      <c r="U13" s="2"/>
      <c r="V13" s="2"/>
      <c r="W13" s="109"/>
      <c r="X13" s="124"/>
      <c r="Y13" s="23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9.5" customHeight="1" thickBot="1">
      <c r="A14" s="136"/>
      <c r="B14" s="125"/>
      <c r="C14" s="15" t="s">
        <v>27</v>
      </c>
      <c r="D14" s="16">
        <f>SUM(D10:D13)</f>
        <v>8</v>
      </c>
      <c r="E14" s="16">
        <f>SUM(E10:E13)</f>
        <v>8</v>
      </c>
      <c r="F14" s="16">
        <f>SUM(F10:F13)</f>
        <v>8</v>
      </c>
      <c r="G14" s="16">
        <f>SUM(G10:G13)</f>
        <v>8</v>
      </c>
      <c r="H14" s="17" t="s">
        <v>27</v>
      </c>
      <c r="I14" s="16">
        <v>2</v>
      </c>
      <c r="J14" s="16">
        <v>2</v>
      </c>
      <c r="K14" s="16">
        <v>2</v>
      </c>
      <c r="L14" s="24">
        <v>2</v>
      </c>
      <c r="M14" s="15" t="s">
        <v>27</v>
      </c>
      <c r="N14" s="16"/>
      <c r="O14" s="16"/>
      <c r="P14" s="16"/>
      <c r="Q14" s="16"/>
      <c r="R14" s="15" t="s">
        <v>27</v>
      </c>
      <c r="S14" s="16"/>
      <c r="T14" s="16"/>
      <c r="U14" s="16"/>
      <c r="V14" s="16"/>
      <c r="W14" s="18">
        <f>SUM(D14,F14,I14,K14,N14,P14,S14,U14,)</f>
        <v>20</v>
      </c>
      <c r="X14" s="25">
        <f>SUM(E14,G14,J14,L14,O14,Q14,T14,V14,)</f>
        <v>20</v>
      </c>
      <c r="Y14" s="23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9.5" customHeight="1" thickTop="1">
      <c r="A15" s="106" t="s">
        <v>32</v>
      </c>
      <c r="B15" s="97"/>
      <c r="C15" s="3" t="s">
        <v>54</v>
      </c>
      <c r="D15" s="2">
        <v>2</v>
      </c>
      <c r="E15" s="2">
        <v>3</v>
      </c>
      <c r="F15" s="2">
        <v>2</v>
      </c>
      <c r="G15" s="2">
        <v>3</v>
      </c>
      <c r="H15" s="26" t="s">
        <v>55</v>
      </c>
      <c r="I15" s="2">
        <v>3</v>
      </c>
      <c r="J15" s="2">
        <v>3</v>
      </c>
      <c r="K15" s="2">
        <v>3</v>
      </c>
      <c r="L15" s="69">
        <v>3</v>
      </c>
      <c r="M15" s="5" t="s">
        <v>56</v>
      </c>
      <c r="N15" s="6">
        <v>3</v>
      </c>
      <c r="O15" s="6">
        <v>3</v>
      </c>
      <c r="P15" s="6"/>
      <c r="Q15" s="6"/>
      <c r="R15" s="3" t="s">
        <v>57</v>
      </c>
      <c r="S15" s="2">
        <v>3</v>
      </c>
      <c r="T15" s="2">
        <v>3</v>
      </c>
      <c r="U15" s="2">
        <v>3</v>
      </c>
      <c r="V15" s="2">
        <v>3</v>
      </c>
      <c r="W15" s="110"/>
      <c r="X15" s="111"/>
      <c r="Y15" s="23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9.5" customHeight="1">
      <c r="A16" s="107"/>
      <c r="B16" s="97"/>
      <c r="C16" s="3"/>
      <c r="D16" s="2"/>
      <c r="E16" s="2"/>
      <c r="F16" s="2"/>
      <c r="G16" s="2"/>
      <c r="H16" s="12" t="s">
        <v>58</v>
      </c>
      <c r="I16" s="2">
        <v>2</v>
      </c>
      <c r="J16" s="2">
        <v>3</v>
      </c>
      <c r="K16" s="2">
        <v>2</v>
      </c>
      <c r="L16" s="69">
        <v>3</v>
      </c>
      <c r="M16" s="3" t="s">
        <v>59</v>
      </c>
      <c r="N16" s="6"/>
      <c r="O16" s="6"/>
      <c r="P16" s="2">
        <v>3</v>
      </c>
      <c r="Q16" s="2">
        <v>3</v>
      </c>
      <c r="R16" s="27"/>
      <c r="S16" s="2"/>
      <c r="T16" s="2"/>
      <c r="U16" s="2"/>
      <c r="V16" s="2"/>
      <c r="W16" s="97"/>
      <c r="X16" s="99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9.5" customHeight="1">
      <c r="A17" s="107"/>
      <c r="B17" s="97"/>
      <c r="C17" s="3"/>
      <c r="D17" s="21"/>
      <c r="E17" s="21"/>
      <c r="F17" s="21"/>
      <c r="G17" s="21"/>
      <c r="H17" s="28"/>
      <c r="I17" s="2"/>
      <c r="J17" s="2"/>
      <c r="K17" s="2"/>
      <c r="L17" s="69"/>
      <c r="M17" s="12" t="s">
        <v>60</v>
      </c>
      <c r="N17" s="2">
        <v>1</v>
      </c>
      <c r="O17" s="2">
        <v>2</v>
      </c>
      <c r="P17" s="2">
        <v>1</v>
      </c>
      <c r="Q17" s="2">
        <v>2</v>
      </c>
      <c r="R17" s="3"/>
      <c r="S17" s="21"/>
      <c r="T17" s="21"/>
      <c r="U17" s="2"/>
      <c r="V17" s="2"/>
      <c r="W17" s="97"/>
      <c r="X17" s="9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9.5" customHeight="1">
      <c r="A18" s="107"/>
      <c r="B18" s="97"/>
      <c r="C18" s="3"/>
      <c r="D18" s="2"/>
      <c r="E18" s="2"/>
      <c r="F18" s="2"/>
      <c r="G18" s="2"/>
      <c r="H18" s="12"/>
      <c r="I18" s="2"/>
      <c r="J18" s="2"/>
      <c r="K18" s="2"/>
      <c r="L18" s="69"/>
      <c r="M18" s="3"/>
      <c r="N18" s="2"/>
      <c r="O18" s="29" t="s">
        <v>23</v>
      </c>
      <c r="P18" s="2"/>
      <c r="Q18" s="2"/>
      <c r="R18" s="30"/>
      <c r="S18" s="4"/>
      <c r="T18" s="4"/>
      <c r="U18" s="4"/>
      <c r="V18" s="4"/>
      <c r="W18" s="97"/>
      <c r="X18" s="99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9.5" customHeight="1">
      <c r="A19" s="107"/>
      <c r="B19" s="97"/>
      <c r="C19" s="81" t="s">
        <v>75</v>
      </c>
      <c r="D19" s="82">
        <v>2</v>
      </c>
      <c r="E19" s="82">
        <v>4</v>
      </c>
      <c r="F19" s="82"/>
      <c r="G19" s="82"/>
      <c r="H19" s="81" t="s">
        <v>76</v>
      </c>
      <c r="I19" s="82">
        <v>2</v>
      </c>
      <c r="J19" s="82">
        <v>4</v>
      </c>
      <c r="K19" s="83"/>
      <c r="L19" s="83"/>
      <c r="M19" s="81" t="s">
        <v>77</v>
      </c>
      <c r="N19" s="83">
        <v>2</v>
      </c>
      <c r="O19" s="83">
        <v>4</v>
      </c>
      <c r="P19" s="83"/>
      <c r="Q19" s="83"/>
      <c r="R19" s="81" t="s">
        <v>81</v>
      </c>
      <c r="S19" s="82">
        <v>2</v>
      </c>
      <c r="T19" s="82">
        <v>4</v>
      </c>
      <c r="U19" s="82"/>
      <c r="V19" s="82"/>
      <c r="W19" s="97"/>
      <c r="X19" s="99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.75">
      <c r="A20" s="107"/>
      <c r="B20" s="97"/>
      <c r="C20" s="81" t="s">
        <v>79</v>
      </c>
      <c r="D20" s="82"/>
      <c r="E20" s="82"/>
      <c r="F20" s="82">
        <v>2</v>
      </c>
      <c r="G20" s="82">
        <v>4</v>
      </c>
      <c r="H20" s="81" t="s">
        <v>80</v>
      </c>
      <c r="I20" s="82"/>
      <c r="J20" s="82"/>
      <c r="K20" s="83">
        <v>2</v>
      </c>
      <c r="L20" s="83">
        <v>4</v>
      </c>
      <c r="M20" s="81" t="s">
        <v>78</v>
      </c>
      <c r="N20" s="83"/>
      <c r="O20" s="83"/>
      <c r="P20" s="83">
        <v>2</v>
      </c>
      <c r="Q20" s="83">
        <v>4</v>
      </c>
      <c r="R20" s="81" t="s">
        <v>82</v>
      </c>
      <c r="S20" s="82"/>
      <c r="T20" s="82"/>
      <c r="U20" s="82">
        <v>2</v>
      </c>
      <c r="V20" s="82">
        <v>4</v>
      </c>
      <c r="W20" s="97"/>
      <c r="X20" s="9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9.5" customHeight="1" thickBot="1">
      <c r="A21" s="108"/>
      <c r="B21" s="109"/>
      <c r="C21" s="15" t="s">
        <v>27</v>
      </c>
      <c r="D21" s="16">
        <f>SUM(D15:D20)</f>
        <v>4</v>
      </c>
      <c r="E21" s="16">
        <f>SUM(E15:E20)</f>
        <v>7</v>
      </c>
      <c r="F21" s="16">
        <f>SUM(F15:F20)</f>
        <v>4</v>
      </c>
      <c r="G21" s="16">
        <f>SUM(G15:G20)</f>
        <v>7</v>
      </c>
      <c r="H21" s="31" t="s">
        <v>27</v>
      </c>
      <c r="I21" s="32">
        <f>SUM(I15:I20)</f>
        <v>7</v>
      </c>
      <c r="J21" s="32">
        <f>SUM(J15:J20)</f>
        <v>10</v>
      </c>
      <c r="K21" s="32">
        <f>SUM(K15:K20)</f>
        <v>7</v>
      </c>
      <c r="L21" s="32">
        <f>SUM(L15:L20)</f>
        <v>10</v>
      </c>
      <c r="M21" s="33" t="s">
        <v>27</v>
      </c>
      <c r="N21" s="32">
        <f>SUM(N15:N20)</f>
        <v>6</v>
      </c>
      <c r="O21" s="32">
        <f>SUM(O15:O20)</f>
        <v>9</v>
      </c>
      <c r="P21" s="32">
        <f>SUM(P15:P20)</f>
        <v>6</v>
      </c>
      <c r="Q21" s="32">
        <f>SUM(Q15:Q20)</f>
        <v>9</v>
      </c>
      <c r="R21" s="34" t="s">
        <v>27</v>
      </c>
      <c r="S21" s="35">
        <f>SUM(S15:S20)</f>
        <v>5</v>
      </c>
      <c r="T21" s="35">
        <f>SUM(T15:T20)</f>
        <v>7</v>
      </c>
      <c r="U21" s="35">
        <f>SUM(U15:U20)</f>
        <v>5</v>
      </c>
      <c r="V21" s="35">
        <f>SUM(V15:V20)</f>
        <v>7</v>
      </c>
      <c r="W21" s="18">
        <f>SUM(D21,F21,I21,K21,N21,P21,S21,U21,)</f>
        <v>44</v>
      </c>
      <c r="X21" s="25">
        <f>SUM(E21,G21,J21,L21,O21,Q21,T21,V21,)</f>
        <v>66</v>
      </c>
      <c r="Y21" s="23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9.5" customHeight="1" thickBot="1" thickTop="1">
      <c r="A22" s="93" t="s">
        <v>33</v>
      </c>
      <c r="B22" s="94"/>
      <c r="C22" s="95"/>
      <c r="D22" s="36">
        <f>SUM(D21,D14,D9)</f>
        <v>18</v>
      </c>
      <c r="E22" s="36">
        <f>SUM(E21,E14,E9)</f>
        <v>21</v>
      </c>
      <c r="F22" s="36">
        <f>SUM(F21,F14,F9)</f>
        <v>18</v>
      </c>
      <c r="G22" s="36">
        <f>SUM(G21,G14,G9)</f>
        <v>21</v>
      </c>
      <c r="H22" s="37"/>
      <c r="I22" s="36">
        <f>SUM(I21,I14,I9)</f>
        <v>13</v>
      </c>
      <c r="J22" s="36">
        <f>SUM(J21,J14,J9)</f>
        <v>16</v>
      </c>
      <c r="K22" s="36">
        <f>SUM(K21,K14,K9)</f>
        <v>11</v>
      </c>
      <c r="L22" s="36">
        <f>SUM(L21,L14,L9)</f>
        <v>14</v>
      </c>
      <c r="M22" s="38"/>
      <c r="N22" s="36">
        <f>SUM(N21,N14,N9)</f>
        <v>10</v>
      </c>
      <c r="O22" s="36">
        <f>SUM(O21,O14,O9)</f>
        <v>13</v>
      </c>
      <c r="P22" s="36">
        <f>SUM(P21,P14,P9)</f>
        <v>10</v>
      </c>
      <c r="Q22" s="36">
        <f>SUM(Q21,Q14,Q9)</f>
        <v>13</v>
      </c>
      <c r="R22" s="38"/>
      <c r="S22" s="36">
        <f>SUM(S21,S14,S9)</f>
        <v>5</v>
      </c>
      <c r="T22" s="36">
        <f>SUM(T21,T14,T9)</f>
        <v>7</v>
      </c>
      <c r="U22" s="36">
        <f>SUM(U21,U14,U9)</f>
        <v>7</v>
      </c>
      <c r="V22" s="36">
        <f>SUM(V21,V14,V9)</f>
        <v>9</v>
      </c>
      <c r="W22" s="39">
        <f>SUM(D22,F22,I22,K22,N22,P22,S22,U22,)</f>
        <v>92</v>
      </c>
      <c r="X22" s="40">
        <f>SUM(E22,G22,J22,L22,O22,Q22,T22,V22,)</f>
        <v>114</v>
      </c>
      <c r="Y22" s="23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9.5" customHeight="1">
      <c r="A23" s="106" t="s">
        <v>34</v>
      </c>
      <c r="B23" s="120"/>
      <c r="C23" s="5"/>
      <c r="D23" s="42"/>
      <c r="E23" s="42"/>
      <c r="F23" s="42"/>
      <c r="G23" s="42"/>
      <c r="H23" s="13" t="s">
        <v>35</v>
      </c>
      <c r="I23" s="78">
        <v>3</v>
      </c>
      <c r="J23" s="78">
        <v>3</v>
      </c>
      <c r="K23" s="6"/>
      <c r="L23" s="14"/>
      <c r="M23" s="12" t="s">
        <v>61</v>
      </c>
      <c r="N23" s="2">
        <v>3</v>
      </c>
      <c r="O23" s="2">
        <v>3</v>
      </c>
      <c r="P23" s="2"/>
      <c r="Q23" s="2"/>
      <c r="R23" s="3" t="s">
        <v>62</v>
      </c>
      <c r="S23" s="6">
        <v>3</v>
      </c>
      <c r="T23" s="6">
        <v>3</v>
      </c>
      <c r="U23" s="43">
        <v>3</v>
      </c>
      <c r="V23" s="6">
        <v>3</v>
      </c>
      <c r="W23" s="96"/>
      <c r="X23" s="9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9.5" customHeight="1">
      <c r="A24" s="107"/>
      <c r="B24" s="121"/>
      <c r="C24" s="44"/>
      <c r="D24" s="74"/>
      <c r="E24" s="74"/>
      <c r="F24" s="74"/>
      <c r="G24" s="74"/>
      <c r="H24" s="12" t="s">
        <v>63</v>
      </c>
      <c r="I24" s="76">
        <v>3</v>
      </c>
      <c r="J24" s="77">
        <v>3</v>
      </c>
      <c r="K24" s="72"/>
      <c r="L24" s="72"/>
      <c r="M24" s="3" t="s">
        <v>36</v>
      </c>
      <c r="N24" s="72">
        <v>3</v>
      </c>
      <c r="O24" s="72">
        <v>3</v>
      </c>
      <c r="P24" s="71"/>
      <c r="Q24" s="71"/>
      <c r="R24" s="12" t="s">
        <v>64</v>
      </c>
      <c r="S24" s="74">
        <v>3</v>
      </c>
      <c r="T24" s="74">
        <v>3</v>
      </c>
      <c r="U24" s="45">
        <v>3</v>
      </c>
      <c r="V24" s="74">
        <v>3</v>
      </c>
      <c r="W24" s="97"/>
      <c r="X24" s="99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9.5" customHeight="1">
      <c r="A25" s="107"/>
      <c r="B25" s="121"/>
      <c r="C25" s="69"/>
      <c r="D25" s="2"/>
      <c r="E25" s="2"/>
      <c r="F25" s="2"/>
      <c r="G25" s="2"/>
      <c r="H25" s="46" t="s">
        <v>65</v>
      </c>
      <c r="I25" s="2"/>
      <c r="J25" s="2"/>
      <c r="K25" s="2">
        <v>3</v>
      </c>
      <c r="L25" s="2">
        <v>3</v>
      </c>
      <c r="M25" s="29" t="s">
        <v>66</v>
      </c>
      <c r="N25" s="4">
        <v>3</v>
      </c>
      <c r="O25" s="4">
        <v>3</v>
      </c>
      <c r="P25" s="2"/>
      <c r="Q25" s="2"/>
      <c r="R25" s="12" t="s">
        <v>67</v>
      </c>
      <c r="S25" s="2">
        <v>3</v>
      </c>
      <c r="T25" s="69">
        <v>3</v>
      </c>
      <c r="U25" s="21"/>
      <c r="V25" s="21"/>
      <c r="W25" s="97"/>
      <c r="X25" s="99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9.5" customHeight="1">
      <c r="A26" s="107"/>
      <c r="B26" s="115" t="s">
        <v>68</v>
      </c>
      <c r="C26" s="6"/>
      <c r="D26" s="6"/>
      <c r="E26" s="6"/>
      <c r="F26" s="6"/>
      <c r="G26" s="6"/>
      <c r="H26" s="12" t="s">
        <v>69</v>
      </c>
      <c r="I26" s="6"/>
      <c r="J26" s="6"/>
      <c r="K26" s="6">
        <v>3</v>
      </c>
      <c r="L26" s="14">
        <v>3</v>
      </c>
      <c r="M26" s="47" t="s">
        <v>37</v>
      </c>
      <c r="N26" s="48">
        <v>3</v>
      </c>
      <c r="O26" s="48">
        <v>3</v>
      </c>
      <c r="P26" s="48"/>
      <c r="Q26" s="48"/>
      <c r="R26" s="21" t="s">
        <v>70</v>
      </c>
      <c r="S26" s="74">
        <v>3</v>
      </c>
      <c r="T26" s="74">
        <v>3</v>
      </c>
      <c r="U26" s="74"/>
      <c r="V26" s="74"/>
      <c r="W26" s="97"/>
      <c r="X26" s="9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9.5" customHeight="1">
      <c r="A27" s="107"/>
      <c r="B27" s="116"/>
      <c r="C27" s="2"/>
      <c r="D27" s="2"/>
      <c r="E27" s="2"/>
      <c r="F27" s="2"/>
      <c r="G27" s="2"/>
      <c r="H27" s="7"/>
      <c r="I27" s="2"/>
      <c r="J27" s="2"/>
      <c r="K27" s="2"/>
      <c r="L27" s="69"/>
      <c r="M27" s="12" t="s">
        <v>71</v>
      </c>
      <c r="N27" s="49"/>
      <c r="O27" s="72"/>
      <c r="P27" s="72">
        <v>3</v>
      </c>
      <c r="Q27" s="72">
        <v>3</v>
      </c>
      <c r="R27" s="12" t="s">
        <v>72</v>
      </c>
      <c r="S27" s="1">
        <v>3</v>
      </c>
      <c r="T27" s="2">
        <v>3</v>
      </c>
      <c r="U27" s="2"/>
      <c r="V27" s="2"/>
      <c r="W27" s="97"/>
      <c r="X27" s="9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9.5" customHeight="1">
      <c r="A28" s="107"/>
      <c r="B28" s="116"/>
      <c r="C28" s="50"/>
      <c r="D28" s="71"/>
      <c r="E28" s="71"/>
      <c r="F28" s="71"/>
      <c r="G28" s="71"/>
      <c r="H28" s="73"/>
      <c r="I28" s="71"/>
      <c r="J28" s="71"/>
      <c r="K28" s="71"/>
      <c r="L28" s="50"/>
      <c r="M28" s="12" t="s">
        <v>73</v>
      </c>
      <c r="N28" s="2"/>
      <c r="O28" s="2"/>
      <c r="P28" s="2">
        <v>3</v>
      </c>
      <c r="Q28" s="2">
        <v>3</v>
      </c>
      <c r="R28" s="21" t="s">
        <v>38</v>
      </c>
      <c r="S28" s="71"/>
      <c r="T28" s="71"/>
      <c r="U28" s="79">
        <v>3</v>
      </c>
      <c r="V28" s="79">
        <v>3</v>
      </c>
      <c r="W28" s="97"/>
      <c r="X28" s="9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9.5" customHeight="1">
      <c r="A29" s="107"/>
      <c r="B29" s="116"/>
      <c r="C29" s="2"/>
      <c r="D29" s="2"/>
      <c r="E29" s="2"/>
      <c r="F29" s="2"/>
      <c r="G29" s="2"/>
      <c r="H29" s="51"/>
      <c r="I29" s="2"/>
      <c r="J29" s="2"/>
      <c r="K29" s="2"/>
      <c r="L29" s="2"/>
      <c r="M29" s="12" t="s">
        <v>39</v>
      </c>
      <c r="N29" s="6"/>
      <c r="O29" s="6"/>
      <c r="P29" s="6">
        <v>3</v>
      </c>
      <c r="Q29" s="6">
        <v>3</v>
      </c>
      <c r="R29" s="12" t="s">
        <v>74</v>
      </c>
      <c r="S29" s="2"/>
      <c r="T29" s="2"/>
      <c r="U29" s="74">
        <v>3</v>
      </c>
      <c r="V29" s="74">
        <v>3</v>
      </c>
      <c r="W29" s="97"/>
      <c r="X29" s="9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9.5" customHeight="1">
      <c r="A30" s="107"/>
      <c r="B30" s="116"/>
      <c r="C30" s="2"/>
      <c r="D30" s="2"/>
      <c r="E30" s="2"/>
      <c r="F30" s="2"/>
      <c r="G30" s="2"/>
      <c r="H30" s="12"/>
      <c r="I30" s="52"/>
      <c r="J30" s="52"/>
      <c r="K30" s="2"/>
      <c r="L30" s="69"/>
      <c r="M30" s="12" t="s">
        <v>40</v>
      </c>
      <c r="N30" s="6"/>
      <c r="O30" s="6"/>
      <c r="P30" s="71">
        <v>3</v>
      </c>
      <c r="Q30" s="71">
        <v>3</v>
      </c>
      <c r="R30" s="12"/>
      <c r="S30" s="71"/>
      <c r="T30" s="71"/>
      <c r="U30" s="71"/>
      <c r="V30" s="71"/>
      <c r="W30" s="97"/>
      <c r="X30" s="9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" customHeight="1" thickBot="1">
      <c r="A31" s="107"/>
      <c r="B31" s="117"/>
      <c r="C31" s="69"/>
      <c r="D31" s="2"/>
      <c r="E31" s="2"/>
      <c r="F31" s="2"/>
      <c r="G31" s="2"/>
      <c r="H31" s="67"/>
      <c r="I31" s="2"/>
      <c r="J31" s="2"/>
      <c r="K31" s="2"/>
      <c r="L31" s="69"/>
      <c r="M31" s="3"/>
      <c r="N31" s="2"/>
      <c r="O31" s="2"/>
      <c r="P31" s="2"/>
      <c r="Q31" s="2"/>
      <c r="R31" s="12"/>
      <c r="S31" s="2"/>
      <c r="T31" s="2"/>
      <c r="U31" s="2"/>
      <c r="V31" s="2"/>
      <c r="W31" s="97"/>
      <c r="X31" s="99"/>
      <c r="Y31" s="23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4.25" customHeight="1" hidden="1" thickBot="1">
      <c r="A32" s="90" t="s">
        <v>41</v>
      </c>
      <c r="B32" s="91"/>
      <c r="C32" s="92"/>
      <c r="D32" s="16">
        <v>0</v>
      </c>
      <c r="E32" s="16">
        <v>0</v>
      </c>
      <c r="F32" s="16">
        <v>0</v>
      </c>
      <c r="G32" s="16">
        <v>0</v>
      </c>
      <c r="H32" s="53"/>
      <c r="I32" s="16">
        <v>3</v>
      </c>
      <c r="J32" s="16">
        <v>3</v>
      </c>
      <c r="K32" s="16">
        <v>3</v>
      </c>
      <c r="L32" s="24">
        <v>3</v>
      </c>
      <c r="M32" s="16"/>
      <c r="N32" s="16">
        <v>6</v>
      </c>
      <c r="O32" s="16">
        <v>6</v>
      </c>
      <c r="P32" s="16">
        <v>6</v>
      </c>
      <c r="Q32" s="16">
        <v>6</v>
      </c>
      <c r="R32" s="16"/>
      <c r="S32" s="16">
        <v>9</v>
      </c>
      <c r="T32" s="16">
        <v>9</v>
      </c>
      <c r="U32" s="16">
        <v>9</v>
      </c>
      <c r="V32" s="16">
        <v>9</v>
      </c>
      <c r="W32" s="18">
        <f>SUM(D32,F32,I32,K32,N32,P32,S32,U32,)</f>
        <v>36</v>
      </c>
      <c r="X32" s="25">
        <f>SUM(E32,G32,J32,L32,O32,Q32,T32,V32,)</f>
        <v>36</v>
      </c>
      <c r="Y32" s="23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" customHeight="1" hidden="1" thickBot="1" thickTop="1">
      <c r="A33" s="93" t="s">
        <v>42</v>
      </c>
      <c r="B33" s="94"/>
      <c r="C33" s="95"/>
      <c r="D33" s="36">
        <f>SUM(D22+D32)</f>
        <v>18</v>
      </c>
      <c r="E33" s="36">
        <f>SUM(E22+E32)</f>
        <v>21</v>
      </c>
      <c r="F33" s="36">
        <f>SUM(F22+F32)</f>
        <v>18</v>
      </c>
      <c r="G33" s="36">
        <f>SUM(G22+G32)</f>
        <v>21</v>
      </c>
      <c r="H33" s="54"/>
      <c r="I33" s="36">
        <f>SUM(I22+I32)</f>
        <v>16</v>
      </c>
      <c r="J33" s="36">
        <f>SUM(J22+J32)</f>
        <v>19</v>
      </c>
      <c r="K33" s="36">
        <f>SUM(K22+K32)</f>
        <v>14</v>
      </c>
      <c r="L33" s="36">
        <f>SUM(L22+L32)</f>
        <v>17</v>
      </c>
      <c r="M33" s="36"/>
      <c r="N33" s="36">
        <f>SUM(N22+N32)</f>
        <v>16</v>
      </c>
      <c r="O33" s="36">
        <f>SUM(O22+O32)</f>
        <v>19</v>
      </c>
      <c r="P33" s="36">
        <f>SUM(P22+P32)</f>
        <v>16</v>
      </c>
      <c r="Q33" s="36">
        <f>SUM(Q22+Q32)</f>
        <v>19</v>
      </c>
      <c r="R33" s="36"/>
      <c r="S33" s="36">
        <f>SUM(S22+S32)</f>
        <v>14</v>
      </c>
      <c r="T33" s="36">
        <f>SUM(T22+T32)</f>
        <v>16</v>
      </c>
      <c r="U33" s="36">
        <f>SUM(U22+U32)</f>
        <v>16</v>
      </c>
      <c r="V33" s="36">
        <f>SUM(V22+V32)</f>
        <v>18</v>
      </c>
      <c r="W33" s="39">
        <f>SUM(D33,F33,I33,K33,N33,P33,S33,U33,)</f>
        <v>128</v>
      </c>
      <c r="X33" s="40">
        <f>SUM(E33,G33,J33,L33,O33,Q33,T33,V33,)</f>
        <v>150</v>
      </c>
      <c r="Y33" s="23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2.75" customHeight="1">
      <c r="A34" s="70" t="s">
        <v>43</v>
      </c>
      <c r="B34" s="55" t="s">
        <v>44</v>
      </c>
      <c r="C34" s="5"/>
      <c r="D34" s="68"/>
      <c r="E34" s="6"/>
      <c r="F34" s="68"/>
      <c r="G34" s="6"/>
      <c r="H34" s="7"/>
      <c r="I34" s="6"/>
      <c r="J34" s="6"/>
      <c r="K34" s="6"/>
      <c r="L34" s="14"/>
      <c r="M34" s="56"/>
      <c r="N34" s="6"/>
      <c r="O34" s="6"/>
      <c r="P34" s="6"/>
      <c r="Q34" s="6"/>
      <c r="R34" s="3"/>
      <c r="S34" s="6"/>
      <c r="T34" s="6"/>
      <c r="U34" s="6"/>
      <c r="V34" s="6"/>
      <c r="W34" s="96"/>
      <c r="X34" s="9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9.5" customHeight="1">
      <c r="A35" s="75" t="s">
        <v>45</v>
      </c>
      <c r="B35" s="57" t="s">
        <v>46</v>
      </c>
      <c r="C35" s="58" t="s">
        <v>47</v>
      </c>
      <c r="D35" s="71">
        <v>0</v>
      </c>
      <c r="E35" s="71">
        <v>2</v>
      </c>
      <c r="F35" s="71"/>
      <c r="G35" s="71"/>
      <c r="H35" s="7"/>
      <c r="I35" s="71"/>
      <c r="J35" s="71"/>
      <c r="K35" s="71"/>
      <c r="L35" s="50"/>
      <c r="M35" s="58" t="s">
        <v>48</v>
      </c>
      <c r="N35" s="6">
        <v>0</v>
      </c>
      <c r="O35" s="6">
        <v>2</v>
      </c>
      <c r="P35" s="74"/>
      <c r="Q35" s="74"/>
      <c r="R35" s="51"/>
      <c r="S35" s="71"/>
      <c r="T35" s="71"/>
      <c r="U35" s="71"/>
      <c r="V35" s="71"/>
      <c r="W35" s="97"/>
      <c r="X35" s="9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2" customHeight="1" hidden="1">
      <c r="A36" s="100" t="s">
        <v>49</v>
      </c>
      <c r="B36" s="101"/>
      <c r="C36" s="102"/>
      <c r="D36" s="59">
        <f>SUM(D33+D34)</f>
        <v>18</v>
      </c>
      <c r="E36" s="59">
        <f>SUM(E33+E34)</f>
        <v>21</v>
      </c>
      <c r="F36" s="59">
        <f>SUM(F33+F34)</f>
        <v>18</v>
      </c>
      <c r="G36" s="59">
        <f>SUM(G33+G34)</f>
        <v>21</v>
      </c>
      <c r="H36" s="60"/>
      <c r="I36" s="59">
        <f>SUM(I33+I34)</f>
        <v>16</v>
      </c>
      <c r="J36" s="59">
        <f>SUM(J33+J34)</f>
        <v>19</v>
      </c>
      <c r="K36" s="59">
        <f>SUM(K33+K34)</f>
        <v>14</v>
      </c>
      <c r="L36" s="59">
        <f>SUM(L33+L34)</f>
        <v>17</v>
      </c>
      <c r="M36" s="60"/>
      <c r="N36" s="59">
        <f>SUM(N33+N34)</f>
        <v>16</v>
      </c>
      <c r="O36" s="59">
        <f>O33</f>
        <v>19</v>
      </c>
      <c r="P36" s="59">
        <f>SUM(P33+P34)</f>
        <v>16</v>
      </c>
      <c r="Q36" s="59">
        <f>SUM(Q33+Q34)</f>
        <v>19</v>
      </c>
      <c r="R36" s="60"/>
      <c r="S36" s="59">
        <f>SUM(S33+S34)</f>
        <v>14</v>
      </c>
      <c r="T36" s="59">
        <f>SUM(T33+T34)</f>
        <v>16</v>
      </c>
      <c r="U36" s="59">
        <f>SUM(U33+U34)</f>
        <v>16</v>
      </c>
      <c r="V36" s="59">
        <f>SUM(V33+V34)</f>
        <v>18</v>
      </c>
      <c r="W36" s="59">
        <f>W33</f>
        <v>128</v>
      </c>
      <c r="X36" s="59">
        <f>SUM(E36,G36,J36,L36,O36,Q36,T36,V36)</f>
        <v>150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1.25" customHeight="1">
      <c r="A37" s="103" t="s">
        <v>18</v>
      </c>
      <c r="B37" s="104"/>
      <c r="C37" s="105"/>
      <c r="D37" s="122" t="s">
        <v>83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spans="1:36" ht="10.5" customHeight="1">
      <c r="A38" s="105"/>
      <c r="B38" s="104"/>
      <c r="C38" s="105"/>
      <c r="D38" s="112" t="s">
        <v>50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4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</row>
    <row r="39" spans="1:36" ht="12.75" customHeight="1">
      <c r="A39" s="105"/>
      <c r="B39" s="104"/>
      <c r="C39" s="105"/>
      <c r="D39" s="112" t="s">
        <v>51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4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</row>
    <row r="40" spans="1:36" ht="12" customHeight="1">
      <c r="A40" s="105"/>
      <c r="B40" s="104"/>
      <c r="C40" s="105"/>
      <c r="D40" s="112" t="s">
        <v>86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4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</row>
    <row r="41" spans="1:36" ht="16.5" customHeight="1">
      <c r="A41" s="105"/>
      <c r="B41" s="104"/>
      <c r="C41" s="105"/>
      <c r="D41" s="112" t="s">
        <v>85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4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</row>
    <row r="42" spans="1:36" ht="12" customHeight="1">
      <c r="A42" s="105"/>
      <c r="B42" s="105"/>
      <c r="C42" s="105"/>
      <c r="D42" s="87" t="s">
        <v>87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</row>
    <row r="43" spans="1:36" ht="9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9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9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9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9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9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9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9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9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9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9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9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9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9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9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9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9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9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9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9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9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9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9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9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9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9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9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9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9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9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9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9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9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9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9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9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9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9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9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9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9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9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9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9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9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9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9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9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9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9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9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9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9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9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9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9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9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9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9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9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9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9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9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9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9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9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9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9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9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9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9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9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9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9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9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9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9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9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9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9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9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9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9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9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9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9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9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9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9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9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9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9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9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9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9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9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9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9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9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9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9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9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9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9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9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9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9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9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9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9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9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9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9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9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9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9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9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9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9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9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9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9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9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9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9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9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9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9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9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9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9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9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9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9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9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9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9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9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9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9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9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9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9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9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9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9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9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9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9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9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9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9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9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9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9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9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9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9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9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9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9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9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9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9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9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9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9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9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9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9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9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9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9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9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9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9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9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9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9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9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9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9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9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9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9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9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9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9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9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9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9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9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9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9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9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9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9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9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9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9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9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9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9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9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9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9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9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9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9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9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9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9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9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9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9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9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9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9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9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9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9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9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9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9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9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9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9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9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9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9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9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9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9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9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9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9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9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9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9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9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9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9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9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9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9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9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9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9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9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9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9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9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9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9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9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9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9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9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9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9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9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9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9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9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9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9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9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9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9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9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9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9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9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9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9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9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9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9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9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9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9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9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9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9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9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9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9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9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9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9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9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9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9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9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9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9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9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9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9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9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9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9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9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9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9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9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9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9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9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9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9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9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9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9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9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9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9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9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9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9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9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9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9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9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9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9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9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9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9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9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9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9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9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9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9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9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9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9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9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9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9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9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9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9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9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9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9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9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9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9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9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9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9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9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9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9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9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9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9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9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9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9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9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9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9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9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9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9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9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9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9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9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9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9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9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9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9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9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9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9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9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9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9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9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9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9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9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9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9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9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9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9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9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9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9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9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9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9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9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9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9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9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9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9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9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9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9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9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9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9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9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9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9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9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9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9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9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9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9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9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9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9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9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9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9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9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9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9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9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9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9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9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9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9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9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9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9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9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9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9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9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9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9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9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9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9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9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9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9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9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9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9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9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9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9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9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</sheetData>
  <sheetProtection/>
  <mergeCells count="47">
    <mergeCell ref="U3:V3"/>
    <mergeCell ref="M3:M4"/>
    <mergeCell ref="N3:O3"/>
    <mergeCell ref="P3:Q3"/>
    <mergeCell ref="K3:L3"/>
    <mergeCell ref="A1:X1"/>
    <mergeCell ref="A2:B4"/>
    <mergeCell ref="C2:G2"/>
    <mergeCell ref="H2:L2"/>
    <mergeCell ref="M2:Q2"/>
    <mergeCell ref="R2:V2"/>
    <mergeCell ref="S3:T3"/>
    <mergeCell ref="W2:X3"/>
    <mergeCell ref="C3:C4"/>
    <mergeCell ref="R3:R4"/>
    <mergeCell ref="A5:A14"/>
    <mergeCell ref="B5:B9"/>
    <mergeCell ref="W5:W8"/>
    <mergeCell ref="H3:H4"/>
    <mergeCell ref="I3:J3"/>
    <mergeCell ref="D3:E3"/>
    <mergeCell ref="F3:G3"/>
    <mergeCell ref="B23:B25"/>
    <mergeCell ref="W23:W31"/>
    <mergeCell ref="X23:X31"/>
    <mergeCell ref="D37:X37"/>
    <mergeCell ref="X5:X8"/>
    <mergeCell ref="B10:B14"/>
    <mergeCell ref="W10:W13"/>
    <mergeCell ref="X10:X13"/>
    <mergeCell ref="A15:B21"/>
    <mergeCell ref="W15:W20"/>
    <mergeCell ref="X15:X20"/>
    <mergeCell ref="D38:X38"/>
    <mergeCell ref="B26:B31"/>
    <mergeCell ref="D41:X41"/>
    <mergeCell ref="D39:X39"/>
    <mergeCell ref="D40:X40"/>
    <mergeCell ref="A22:C22"/>
    <mergeCell ref="A23:A31"/>
    <mergeCell ref="D42:X42"/>
    <mergeCell ref="A32:C32"/>
    <mergeCell ref="A33:C33"/>
    <mergeCell ref="W34:W35"/>
    <mergeCell ref="X34:X35"/>
    <mergeCell ref="A36:C36"/>
    <mergeCell ref="A37:C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2021-03-23T07:58:45Z</dcterms:modified>
  <cp:category/>
  <cp:version/>
  <cp:contentType/>
  <cp:contentStatus/>
</cp:coreProperties>
</file>